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8\CONTRATOS\INVITACIONES  PUBLICAS\6) INV-PUB-05- 2018 -REVISORIA\TRASLADO DE  EVALUACION\"/>
    </mc:Choice>
  </mc:AlternateContent>
  <xr:revisionPtr revIDLastSave="0" documentId="10_ncr:100000_{5D6FDF63-3875-4B95-BF7D-DBE84627C880}" xr6:coauthVersionLast="31" xr6:coauthVersionMax="31" xr10:uidLastSave="{00000000-0000-0000-0000-000000000000}"/>
  <bookViews>
    <workbookView xWindow="0" yWindow="30" windowWidth="12390" windowHeight="9315" xr2:uid="{00000000-000D-0000-FFFF-FFFF00000000}"/>
  </bookViews>
  <sheets>
    <sheet name="HABILITANTES" sheetId="1" r:id="rId1"/>
    <sheet name="CUMPLIMIENTO" sheetId="3" r:id="rId2"/>
  </sheets>
  <definedNames>
    <definedName name="_xlnm.Print_Area" localSheetId="0">HABILITANTES!$A$1:$U$34</definedName>
  </definedNames>
  <calcPr calcId="179017"/>
</workbook>
</file>

<file path=xl/calcChain.xml><?xml version="1.0" encoding="utf-8"?>
<calcChain xmlns="http://schemas.openxmlformats.org/spreadsheetml/2006/main">
  <c r="V22" i="1" l="1"/>
  <c r="V23" i="1"/>
  <c r="V20" i="1"/>
  <c r="V19" i="1"/>
  <c r="R22" i="1"/>
  <c r="R23" i="1"/>
  <c r="R20" i="1"/>
  <c r="R19" i="1"/>
  <c r="N23" i="1"/>
  <c r="N22" i="1"/>
  <c r="N20" i="1"/>
  <c r="N19" i="1"/>
  <c r="J22" i="1"/>
  <c r="J23" i="1"/>
  <c r="J20" i="1"/>
  <c r="J19" i="1"/>
  <c r="F23" i="1"/>
  <c r="F22" i="1"/>
  <c r="F20" i="1"/>
  <c r="F19" i="1"/>
  <c r="B23" i="1"/>
  <c r="B22" i="1"/>
  <c r="B19" i="1"/>
  <c r="B20" i="1"/>
</calcChain>
</file>

<file path=xl/sharedStrings.xml><?xml version="1.0" encoding="utf-8"?>
<sst xmlns="http://schemas.openxmlformats.org/spreadsheetml/2006/main" count="223" uniqueCount="54">
  <si>
    <t>CUMPLE</t>
  </si>
  <si>
    <t>SI</t>
  </si>
  <si>
    <t>NO</t>
  </si>
  <si>
    <t>X</t>
  </si>
  <si>
    <t>FOGACOOP</t>
  </si>
  <si>
    <t>NIT 830.053.319-2</t>
  </si>
  <si>
    <t>FONDO DE GARANTÍAS DE ENTIDADES COOPERATIVAS</t>
  </si>
  <si>
    <t>ÍTEM</t>
  </si>
  <si>
    <t>REQUERIMIENTOS FINANCIEROS HABILITANTES PARTE GENERAL</t>
  </si>
  <si>
    <t>REQUERIMIENTOS FINANCIEROS HABILITANTES (particulares)</t>
  </si>
  <si>
    <t>INVITACIÓN A COTIZAR IPU-02-2017-SOA</t>
  </si>
  <si>
    <t>REQUERIMIENTOS FINANCIEROS HABILITANTES CIFRAS EN $ MILLONES</t>
  </si>
  <si>
    <t xml:space="preserve">Fotocopias de las tarjetas profesionales y certificaciones de la Junta Central de Contadores con fecha de expedición no superior a 90 días calendario respecto de la fecha de radicación en el Fondo de la propuesta, sobre la vigencia de la tarjeta profesional del Contador(es) Público(s) y Revisor(es) Fiscal(es) que hayan suscrito los estados financieros y dictamen aportados al Fondo. </t>
  </si>
  <si>
    <t xml:space="preserve">Copia del Registro Único Tributario vigente. </t>
  </si>
  <si>
    <t>Revisión Documentos financieros</t>
  </si>
  <si>
    <t>X*</t>
  </si>
  <si>
    <t>Firmados por el Representante Legal y Contador que los elaboró?</t>
  </si>
  <si>
    <t>Dictamen del Revisor Fiscal para los casos previstos por la Ley.</t>
  </si>
  <si>
    <t>Firmados por el Representante Legal y Contador que los elaboró</t>
  </si>
  <si>
    <t>Fotocopia de las tarjetas profesional contador.</t>
  </si>
  <si>
    <t xml:space="preserve">Certificación de la Junta Central de Contadores del contador con fecha de expedición no superior a 90 días calendario </t>
  </si>
  <si>
    <t>Fotocopia de las tarjetas profesional Revisor Fiscal</t>
  </si>
  <si>
    <t xml:space="preserve">Certificación de la Junta Central de Contadores del Revisor Fiscal Certificación de la Junta Central de Contadores del contador con fecha de expedición no superior a 90 días calendario </t>
  </si>
  <si>
    <t>$871.2-$249.2</t>
  </si>
  <si>
    <t>Estados financieros comparativos (2016 – 2017) con sus notas explicativas y anexos con corte al cierre del ejercicio económico de 31 de diciembre de 2017, firmados por el Representante Legal y Contador que los elaboró y con el dictamen del Revisor Fiscal para los casos previstos por la Ley.</t>
  </si>
  <si>
    <t>Balance General y Estado de Pérdidas y Ganancias intermedios con corte al cierre del mes de mayo de 2018, firmados por el Representante Legal y Contador que los elaboró.</t>
  </si>
  <si>
    <t>El capital de trabajo (activo corriente menos pasivo corriente) al 31 de diciembre de 2017 y al 31 de mayo de 2018, no debe ser inferior al valor del presupuesto del contrato.</t>
  </si>
  <si>
    <t>CAPITAL DE TRABAJO 31/12/2017</t>
  </si>
  <si>
    <t>CAPITAL DE TRABAJO 31/05/2018</t>
  </si>
  <si>
    <t xml:space="preserve">El nivel de endeudamiento de la entidad (pasivo total dividido activo total) al cierre del último ejercicio anual y al 31 de mayo de 2018, no debe ser superior al setenta por ciento (70%).   </t>
  </si>
  <si>
    <t>NIVEL DE ENDEUDAMIENTO 31/12/2017</t>
  </si>
  <si>
    <t>NIVEL DE ENDEUDAMIENTO 31/05/2018</t>
  </si>
  <si>
    <t>El valor del capital social al 31 de mayo de 2018 debe ser igual o superior al valor del
presupuesto del contrato.</t>
  </si>
  <si>
    <t>CAPITAL SOCIAL</t>
  </si>
  <si>
    <t>No debe evidenciar pérdidas al cierre de los dos últimos ejercicios anuales.</t>
  </si>
  <si>
    <t>RESULTADOS 2016</t>
  </si>
  <si>
    <t>RESULTADOS 2017</t>
  </si>
  <si>
    <t>Al corte del 31 de junio de 2018 el proponente no debe presentar deudas por concepto
de pago de salarios al personal, diferentes a las generadas por el ciclo de pagos de la
empresa.</t>
  </si>
  <si>
    <t>En los estados financieros presentados no se deben evidenciar problemas de revelación contable.</t>
  </si>
  <si>
    <t>La actividad económica principal de la empresa consignada en el Registro Único
Tributario debe guardar relación con el servicio que se está contratando.</t>
  </si>
  <si>
    <t>NEXIA INTERNATIONAL M&amp;A</t>
  </si>
  <si>
    <t>BDO AUDIT</t>
  </si>
  <si>
    <t>ERNST &amp; YOUNG AUDIT</t>
  </si>
  <si>
    <t>AMÉZQUITA &amp; CIA</t>
  </si>
  <si>
    <t>MAZARS COLOMBIA</t>
  </si>
  <si>
    <t>KRESTON RM</t>
  </si>
  <si>
    <t xml:space="preserve">*El revisor fiscal de Ernst &amp; Young certifica que, por políticas internas, dicha empresa no emite estados financieros de periodos intermedios. </t>
  </si>
  <si>
    <t xml:space="preserve">Estados financieros comparativos (2016 – 2017) </t>
  </si>
  <si>
    <t xml:space="preserve">Notas explicativas y anexos con corte al cierre del ejercicio económico de 31 de diciembre de 2017,  </t>
  </si>
  <si>
    <t xml:space="preserve">Balance General y Estado de Pérdidas y Ganancias intermedios con corte al cierre del mes de mayo de 2018, </t>
  </si>
  <si>
    <t>PRESUPUESTO DEL CONTRATO</t>
  </si>
  <si>
    <t xml:space="preserve">X (*) </t>
  </si>
  <si>
    <t>* No se cumple  con  el  requerimiento No.  3 (El  valor del capital social  a  31 de mayo de  2018  debe ser igual  o superior  al  valor del presupuesto del contrato.  El valor  reportado es inferior al solicitado.</t>
  </si>
  <si>
    <r>
      <rPr>
        <b/>
        <sz val="11.5"/>
        <rFont val="Arial"/>
        <family val="2"/>
      </rPr>
      <t>2.15.2 Otras Causales de Rechazo.</t>
    </r>
    <r>
      <rPr>
        <sz val="11.5"/>
        <rFont val="Arial"/>
        <family val="2"/>
      </rPr>
      <t xml:space="preserve">
Se rechazará la propuesta que no cumpla, condicionen o no ofrezca cualquiera de los requerimientos señalados en los Anexos Nos. 5 (Técnicos Habilitantes y 6 (Financieros  Habilitantes)  de este documento, o los ofrezca por debajo de los mínimos allí previstos.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</si>
</sst>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0_ ;[Red]\-#,##0.00\ "/>
    <numFmt numFmtId="166" formatCode="_ * #,##0_ ;_ * \-#,##0_ ;_ * &quot;-&quot;??_ ;_ @_ "/>
    <numFmt numFmtId="167" formatCode="[$$-2C0A]\ #,##0"/>
    <numFmt numFmtId="168" formatCode="0.0%"/>
  </numFmts>
  <fonts count="10" x14ac:knownFonts="1">
    <font>
      <sz val="10"/>
      <name val="Arial"/>
    </font>
    <font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0" borderId="0" xfId="0" applyFont="1"/>
    <xf numFmtId="165" fontId="3" fillId="0" borderId="0" xfId="0" applyNumberFormat="1" applyFont="1"/>
    <xf numFmtId="0" fontId="3" fillId="0" borderId="0" xfId="2" applyFont="1"/>
    <xf numFmtId="0" fontId="2" fillId="0" borderId="0" xfId="2" applyFont="1"/>
    <xf numFmtId="0" fontId="2" fillId="0" borderId="0" xfId="0" applyFont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11" xfId="0" applyFont="1" applyBorder="1" applyAlignment="1">
      <alignment wrapText="1"/>
    </xf>
    <xf numFmtId="0" fontId="1" fillId="0" borderId="0" xfId="4"/>
    <xf numFmtId="0" fontId="6" fillId="0" borderId="0" xfId="4" applyFont="1"/>
    <xf numFmtId="0" fontId="3" fillId="0" borderId="8" xfId="4" applyFont="1" applyBorder="1" applyAlignment="1">
      <alignment wrapText="1"/>
    </xf>
    <xf numFmtId="0" fontId="3" fillId="0" borderId="8" xfId="4" applyFont="1" applyBorder="1" applyAlignment="1">
      <alignment vertical="top" wrapText="1"/>
    </xf>
    <xf numFmtId="0" fontId="1" fillId="0" borderId="0" xfId="4" applyFont="1"/>
    <xf numFmtId="168" fontId="3" fillId="0" borderId="6" xfId="0" applyNumberFormat="1" applyFont="1" applyFill="1" applyBorder="1" applyAlignment="1"/>
    <xf numFmtId="168" fontId="3" fillId="0" borderId="12" xfId="0" applyNumberFormat="1" applyFont="1" applyFill="1" applyBorder="1" applyAlignment="1"/>
    <xf numFmtId="166" fontId="3" fillId="0" borderId="2" xfId="1" applyNumberFormat="1" applyFont="1" applyFill="1" applyBorder="1" applyAlignment="1"/>
    <xf numFmtId="166" fontId="3" fillId="0" borderId="12" xfId="1" applyNumberFormat="1" applyFont="1" applyFill="1" applyBorder="1" applyAlignment="1"/>
    <xf numFmtId="10" fontId="3" fillId="0" borderId="0" xfId="3" applyNumberFormat="1" applyFont="1"/>
    <xf numFmtId="0" fontId="1" fillId="0" borderId="0" xfId="4" applyBorder="1"/>
    <xf numFmtId="0" fontId="1" fillId="0" borderId="0" xfId="4" applyFont="1" applyFill="1" applyBorder="1"/>
    <xf numFmtId="0" fontId="3" fillId="0" borderId="0" xfId="0" applyFont="1" applyFill="1" applyBorder="1" applyAlignment="1"/>
    <xf numFmtId="0" fontId="4" fillId="0" borderId="0" xfId="2" applyFont="1" applyAlignment="1">
      <alignment horizontal="center"/>
    </xf>
    <xf numFmtId="0" fontId="5" fillId="3" borderId="0" xfId="2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7" fontId="3" fillId="0" borderId="2" xfId="3" applyNumberFormat="1" applyFont="1" applyFill="1" applyBorder="1" applyAlignment="1">
      <alignment horizontal="center"/>
    </xf>
    <xf numFmtId="167" fontId="3" fillId="0" borderId="6" xfId="3" applyNumberFormat="1" applyFont="1" applyFill="1" applyBorder="1" applyAlignment="1">
      <alignment horizontal="center"/>
    </xf>
    <xf numFmtId="167" fontId="3" fillId="0" borderId="12" xfId="3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8" fontId="3" fillId="0" borderId="2" xfId="3" applyNumberFormat="1" applyFont="1" applyFill="1" applyBorder="1" applyAlignment="1">
      <alignment horizontal="center"/>
    </xf>
    <xf numFmtId="168" fontId="3" fillId="0" borderId="6" xfId="3" applyNumberFormat="1" applyFont="1" applyFill="1" applyBorder="1" applyAlignment="1">
      <alignment horizontal="center"/>
    </xf>
    <xf numFmtId="168" fontId="3" fillId="0" borderId="12" xfId="3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5" fillId="3" borderId="0" xfId="2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9" xfId="4" applyBorder="1" applyAlignment="1">
      <alignment horizontal="center"/>
    </xf>
    <xf numFmtId="0" fontId="1" fillId="0" borderId="20" xfId="4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</cellXfs>
  <cellStyles count="5">
    <cellStyle name="Millares" xfId="1" builtinId="3"/>
    <cellStyle name="Normal" xfId="0" builtinId="0"/>
    <cellStyle name="Normal 2" xfId="4" xr:uid="{00000000-0005-0000-0000-000002000000}"/>
    <cellStyle name="Normal_CALIFICACION" xfId="2" xr:uid="{00000000-0005-0000-0000-000003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1"/>
  <sheetViews>
    <sheetView tabSelected="1" topLeftCell="A7" workbookViewId="0">
      <selection activeCell="A36" sqref="A36:F36"/>
    </sheetView>
  </sheetViews>
  <sheetFormatPr baseColWidth="10" defaultRowHeight="13.5" x14ac:dyDescent="0.2"/>
  <cols>
    <col min="1" max="1" width="85.42578125" style="1" customWidth="1"/>
    <col min="2" max="5" width="7.28515625" style="1" customWidth="1"/>
    <col min="6" max="9" width="7.85546875" style="1" customWidth="1"/>
    <col min="10" max="13" width="7.140625" style="1" customWidth="1"/>
    <col min="14" max="17" width="7.5703125" style="1" customWidth="1"/>
    <col min="18" max="21" width="8" style="1" customWidth="1"/>
    <col min="22" max="25" width="7.7109375" style="1" customWidth="1"/>
    <col min="26" max="26" width="8.28515625" style="1" bestFit="1" customWidth="1"/>
    <col min="27" max="27" width="11.42578125" style="1" bestFit="1" customWidth="1"/>
    <col min="28" max="28" width="8.42578125" style="1" bestFit="1" customWidth="1"/>
    <col min="29" max="29" width="9" style="1" bestFit="1" customWidth="1"/>
    <col min="30" max="30" width="8.42578125" style="1" bestFit="1" customWidth="1"/>
    <col min="31" max="16384" width="11.42578125" style="1"/>
  </cols>
  <sheetData>
    <row r="1" spans="1:25" ht="30" x14ac:dyDescent="0.4">
      <c r="A1" s="53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23"/>
      <c r="W1" s="23"/>
      <c r="X1" s="23"/>
      <c r="Y1" s="23"/>
    </row>
    <row r="2" spans="1:25" x14ac:dyDescent="0.2">
      <c r="A2" s="54" t="s">
        <v>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24"/>
      <c r="W2" s="24"/>
      <c r="X2" s="24"/>
      <c r="Y2" s="24"/>
    </row>
    <row r="3" spans="1:25" x14ac:dyDescent="0.2">
      <c r="A3" s="54" t="s">
        <v>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24"/>
      <c r="W3" s="24"/>
      <c r="X3" s="24"/>
      <c r="Y3" s="24"/>
    </row>
    <row r="5" spans="1:25" x14ac:dyDescent="0.2">
      <c r="A5" s="55" t="s">
        <v>10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25"/>
      <c r="W5" s="25"/>
      <c r="X5" s="25"/>
      <c r="Y5" s="25"/>
    </row>
    <row r="6" spans="1:25" x14ac:dyDescent="0.2">
      <c r="A6" s="55" t="s">
        <v>11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25"/>
      <c r="W6" s="25"/>
      <c r="X6" s="25"/>
      <c r="Y6" s="25"/>
    </row>
    <row r="7" spans="1:25" ht="14.25" thickBot="1" x14ac:dyDescent="0.25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8.600000000000001" customHeight="1" thickBot="1" x14ac:dyDescent="0.25">
      <c r="A8" s="56" t="s">
        <v>7</v>
      </c>
      <c r="B8" s="46" t="s">
        <v>40</v>
      </c>
      <c r="C8" s="47"/>
      <c r="D8" s="47"/>
      <c r="E8" s="52"/>
      <c r="F8" s="46" t="s">
        <v>41</v>
      </c>
      <c r="G8" s="47"/>
      <c r="H8" s="47"/>
      <c r="I8" s="52"/>
      <c r="J8" s="46" t="s">
        <v>42</v>
      </c>
      <c r="K8" s="47"/>
      <c r="L8" s="47"/>
      <c r="M8" s="52"/>
      <c r="N8" s="46" t="s">
        <v>43</v>
      </c>
      <c r="O8" s="47"/>
      <c r="P8" s="47"/>
      <c r="Q8" s="52"/>
      <c r="R8" s="46" t="s">
        <v>44</v>
      </c>
      <c r="S8" s="47"/>
      <c r="T8" s="47"/>
      <c r="U8" s="47"/>
      <c r="V8" s="46" t="s">
        <v>45</v>
      </c>
      <c r="W8" s="47"/>
      <c r="X8" s="47"/>
      <c r="Y8" s="47"/>
    </row>
    <row r="9" spans="1:25" ht="14.25" thickBot="1" x14ac:dyDescent="0.25">
      <c r="A9" s="57"/>
      <c r="B9" s="33" t="s">
        <v>0</v>
      </c>
      <c r="C9" s="34"/>
      <c r="D9" s="34"/>
      <c r="E9" s="35"/>
      <c r="F9" s="33" t="s">
        <v>0</v>
      </c>
      <c r="G9" s="34"/>
      <c r="H9" s="34"/>
      <c r="I9" s="35"/>
      <c r="J9" s="33" t="s">
        <v>0</v>
      </c>
      <c r="K9" s="34"/>
      <c r="L9" s="34"/>
      <c r="M9" s="35"/>
      <c r="N9" s="33" t="s">
        <v>0</v>
      </c>
      <c r="O9" s="34"/>
      <c r="P9" s="34"/>
      <c r="Q9" s="35"/>
      <c r="R9" s="33" t="s">
        <v>0</v>
      </c>
      <c r="S9" s="34"/>
      <c r="T9" s="34"/>
      <c r="U9" s="34"/>
      <c r="V9" s="33" t="s">
        <v>0</v>
      </c>
      <c r="W9" s="34"/>
      <c r="X9" s="34"/>
      <c r="Y9" s="35"/>
    </row>
    <row r="10" spans="1:25" ht="14.25" thickBot="1" x14ac:dyDescent="0.25">
      <c r="A10" s="58"/>
      <c r="B10" s="33" t="s">
        <v>1</v>
      </c>
      <c r="C10" s="35"/>
      <c r="D10" s="33" t="s">
        <v>2</v>
      </c>
      <c r="E10" s="35"/>
      <c r="F10" s="33" t="s">
        <v>1</v>
      </c>
      <c r="G10" s="35"/>
      <c r="H10" s="33" t="s">
        <v>2</v>
      </c>
      <c r="I10" s="35"/>
      <c r="J10" s="33" t="s">
        <v>1</v>
      </c>
      <c r="K10" s="35"/>
      <c r="L10" s="33" t="s">
        <v>2</v>
      </c>
      <c r="M10" s="35"/>
      <c r="N10" s="33" t="s">
        <v>1</v>
      </c>
      <c r="O10" s="35"/>
      <c r="P10" s="33" t="s">
        <v>2</v>
      </c>
      <c r="Q10" s="35"/>
      <c r="R10" s="33" t="s">
        <v>1</v>
      </c>
      <c r="S10" s="34"/>
      <c r="T10" s="34" t="s">
        <v>2</v>
      </c>
      <c r="U10" s="35"/>
      <c r="V10" s="33" t="s">
        <v>1</v>
      </c>
      <c r="W10" s="35"/>
      <c r="X10" s="33" t="s">
        <v>2</v>
      </c>
      <c r="Y10" s="35"/>
    </row>
    <row r="11" spans="1:25" ht="14.25" thickBot="1" x14ac:dyDescent="0.25">
      <c r="A11" s="48" t="s">
        <v>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ht="54" x14ac:dyDescent="0.2">
      <c r="A12" s="7" t="s">
        <v>24</v>
      </c>
      <c r="B12" s="36" t="s">
        <v>3</v>
      </c>
      <c r="C12" s="41"/>
      <c r="D12" s="36"/>
      <c r="E12" s="41"/>
      <c r="F12" s="36" t="s">
        <v>3</v>
      </c>
      <c r="G12" s="41"/>
      <c r="H12" s="36"/>
      <c r="I12" s="41"/>
      <c r="J12" s="36" t="s">
        <v>3</v>
      </c>
      <c r="K12" s="41"/>
      <c r="L12" s="36"/>
      <c r="M12" s="41"/>
      <c r="N12" s="36" t="s">
        <v>3</v>
      </c>
      <c r="O12" s="41"/>
      <c r="P12" s="36"/>
      <c r="Q12" s="41"/>
      <c r="R12" s="36" t="s">
        <v>3</v>
      </c>
      <c r="S12" s="37"/>
      <c r="T12" s="36"/>
      <c r="U12" s="41"/>
      <c r="V12" s="36" t="s">
        <v>3</v>
      </c>
      <c r="W12" s="41"/>
      <c r="X12" s="36"/>
      <c r="Y12" s="41"/>
    </row>
    <row r="13" spans="1:25" ht="27" x14ac:dyDescent="0.2">
      <c r="A13" s="7" t="s">
        <v>25</v>
      </c>
      <c r="B13" s="28" t="s">
        <v>3</v>
      </c>
      <c r="C13" s="29"/>
      <c r="D13" s="28"/>
      <c r="E13" s="29"/>
      <c r="F13" s="28" t="s">
        <v>3</v>
      </c>
      <c r="G13" s="29"/>
      <c r="H13" s="28"/>
      <c r="I13" s="29"/>
      <c r="J13" s="28" t="s">
        <v>3</v>
      </c>
      <c r="K13" s="29"/>
      <c r="L13" s="28"/>
      <c r="M13" s="29"/>
      <c r="N13" s="28" t="s">
        <v>3</v>
      </c>
      <c r="O13" s="29"/>
      <c r="P13" s="28"/>
      <c r="Q13" s="29"/>
      <c r="R13" s="28" t="s">
        <v>3</v>
      </c>
      <c r="S13" s="38"/>
      <c r="T13" s="28"/>
      <c r="U13" s="29"/>
      <c r="V13" s="28" t="s">
        <v>3</v>
      </c>
      <c r="W13" s="29"/>
      <c r="X13" s="28"/>
      <c r="Y13" s="29"/>
    </row>
    <row r="14" spans="1:25" ht="67.5" x14ac:dyDescent="0.2">
      <c r="A14" s="7" t="s">
        <v>12</v>
      </c>
      <c r="B14" s="28" t="s">
        <v>3</v>
      </c>
      <c r="C14" s="29"/>
      <c r="D14" s="28"/>
      <c r="E14" s="29"/>
      <c r="F14" s="28" t="s">
        <v>3</v>
      </c>
      <c r="G14" s="29"/>
      <c r="H14" s="28"/>
      <c r="I14" s="29"/>
      <c r="J14" s="28" t="s">
        <v>3</v>
      </c>
      <c r="K14" s="29"/>
      <c r="L14" s="28"/>
      <c r="M14" s="29"/>
      <c r="N14" s="28" t="s">
        <v>3</v>
      </c>
      <c r="O14" s="29"/>
      <c r="P14" s="28"/>
      <c r="Q14" s="29"/>
      <c r="R14" s="28" t="s">
        <v>3</v>
      </c>
      <c r="S14" s="38"/>
      <c r="T14" s="28"/>
      <c r="U14" s="29"/>
      <c r="V14" s="28" t="s">
        <v>3</v>
      </c>
      <c r="W14" s="29"/>
      <c r="X14" s="28"/>
      <c r="Y14" s="29"/>
    </row>
    <row r="15" spans="1:25" ht="14.25" thickBot="1" x14ac:dyDescent="0.25">
      <c r="A15" s="9" t="s">
        <v>13</v>
      </c>
      <c r="B15" s="39" t="s">
        <v>3</v>
      </c>
      <c r="C15" s="42"/>
      <c r="D15" s="39"/>
      <c r="E15" s="42"/>
      <c r="F15" s="39" t="s">
        <v>3</v>
      </c>
      <c r="G15" s="42"/>
      <c r="H15" s="39"/>
      <c r="I15" s="42"/>
      <c r="J15" s="39" t="s">
        <v>3</v>
      </c>
      <c r="K15" s="42"/>
      <c r="L15" s="39"/>
      <c r="M15" s="42"/>
      <c r="N15" s="39" t="s">
        <v>3</v>
      </c>
      <c r="O15" s="42"/>
      <c r="P15" s="39"/>
      <c r="Q15" s="42"/>
      <c r="R15" s="39" t="s">
        <v>3</v>
      </c>
      <c r="S15" s="40"/>
      <c r="T15" s="39"/>
      <c r="U15" s="42"/>
      <c r="V15" s="39" t="s">
        <v>3</v>
      </c>
      <c r="W15" s="42"/>
      <c r="X15" s="39"/>
      <c r="Y15" s="42"/>
    </row>
    <row r="16" spans="1:25" ht="14.25" thickBot="1" x14ac:dyDescent="0.25">
      <c r="A16" s="48" t="s">
        <v>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30" ht="27" x14ac:dyDescent="0.2">
      <c r="A17" s="6" t="s">
        <v>26</v>
      </c>
      <c r="B17" s="36" t="s">
        <v>3</v>
      </c>
      <c r="C17" s="41"/>
      <c r="D17" s="36"/>
      <c r="E17" s="41"/>
      <c r="F17" s="36" t="s">
        <v>3</v>
      </c>
      <c r="G17" s="41"/>
      <c r="H17" s="36"/>
      <c r="I17" s="41"/>
      <c r="J17" s="36" t="s">
        <v>3</v>
      </c>
      <c r="K17" s="41"/>
      <c r="L17" s="36"/>
      <c r="M17" s="41"/>
      <c r="N17" s="36" t="s">
        <v>3</v>
      </c>
      <c r="O17" s="41"/>
      <c r="P17" s="36"/>
      <c r="Q17" s="41"/>
      <c r="R17" s="36" t="s">
        <v>3</v>
      </c>
      <c r="S17" s="41"/>
      <c r="T17" s="36"/>
      <c r="U17" s="41"/>
      <c r="V17" s="36" t="s">
        <v>3</v>
      </c>
      <c r="W17" s="41"/>
      <c r="X17" s="36"/>
      <c r="Y17" s="41"/>
      <c r="Z17" s="2"/>
    </row>
    <row r="18" spans="1:30" x14ac:dyDescent="0.2">
      <c r="A18" s="6" t="s">
        <v>50</v>
      </c>
      <c r="B18" s="30">
        <v>167976000</v>
      </c>
      <c r="C18" s="31"/>
      <c r="D18" s="31"/>
      <c r="E18" s="32"/>
      <c r="F18" s="30">
        <v>167976000</v>
      </c>
      <c r="G18" s="31"/>
      <c r="H18" s="31"/>
      <c r="I18" s="32"/>
      <c r="J18" s="30">
        <v>167976000</v>
      </c>
      <c r="K18" s="31"/>
      <c r="L18" s="31"/>
      <c r="M18" s="32"/>
      <c r="N18" s="30">
        <v>167976000</v>
      </c>
      <c r="O18" s="31"/>
      <c r="P18" s="31"/>
      <c r="Q18" s="32"/>
      <c r="R18" s="30">
        <v>167976000</v>
      </c>
      <c r="S18" s="31"/>
      <c r="T18" s="31"/>
      <c r="U18" s="32"/>
      <c r="V18" s="30">
        <v>167976000</v>
      </c>
      <c r="W18" s="31"/>
      <c r="X18" s="31"/>
      <c r="Y18" s="32"/>
      <c r="Z18" s="2"/>
    </row>
    <row r="19" spans="1:30" x14ac:dyDescent="0.2">
      <c r="A19" s="6" t="s">
        <v>27</v>
      </c>
      <c r="B19" s="30">
        <f>2095155000-1184921000</f>
        <v>910234000</v>
      </c>
      <c r="C19" s="31"/>
      <c r="D19" s="31"/>
      <c r="E19" s="32"/>
      <c r="F19" s="30">
        <f>9458490000-4922768000</f>
        <v>4535722000</v>
      </c>
      <c r="G19" s="31"/>
      <c r="H19" s="31"/>
      <c r="I19" s="32"/>
      <c r="J19" s="30">
        <f>41943010000-16920513000</f>
        <v>25022497000</v>
      </c>
      <c r="K19" s="31"/>
      <c r="L19" s="31"/>
      <c r="M19" s="32"/>
      <c r="N19" s="30">
        <f>6118365000-1535826000</f>
        <v>4582539000</v>
      </c>
      <c r="O19" s="31"/>
      <c r="P19" s="31"/>
      <c r="Q19" s="32"/>
      <c r="R19" s="30">
        <f>2424873093-988028673</f>
        <v>1436844420</v>
      </c>
      <c r="S19" s="31"/>
      <c r="T19" s="31"/>
      <c r="U19" s="32"/>
      <c r="V19" s="30">
        <f>7684469647-2795818848</f>
        <v>4888650799</v>
      </c>
      <c r="W19" s="31"/>
      <c r="X19" s="31"/>
      <c r="Y19" s="32"/>
      <c r="Z19" s="2"/>
    </row>
    <row r="20" spans="1:30" x14ac:dyDescent="0.2">
      <c r="A20" s="6" t="s">
        <v>28</v>
      </c>
      <c r="B20" s="30">
        <f>2945724000-1356490000</f>
        <v>1589234000</v>
      </c>
      <c r="C20" s="31"/>
      <c r="D20" s="31"/>
      <c r="E20" s="32"/>
      <c r="F20" s="30">
        <f>7965241000-3655250000</f>
        <v>4309991000</v>
      </c>
      <c r="G20" s="31"/>
      <c r="H20" s="31"/>
      <c r="I20" s="32"/>
      <c r="J20" s="30">
        <f>60293071000-19854812000</f>
        <v>40438259000</v>
      </c>
      <c r="K20" s="31"/>
      <c r="L20" s="31"/>
      <c r="M20" s="32"/>
      <c r="N20" s="30">
        <f>6038304000-1481959000</f>
        <v>4556345000</v>
      </c>
      <c r="O20" s="31"/>
      <c r="P20" s="31"/>
      <c r="Q20" s="32"/>
      <c r="R20" s="30">
        <f>1239897031-793802505</f>
        <v>446094526</v>
      </c>
      <c r="S20" s="31"/>
      <c r="T20" s="31"/>
      <c r="U20" s="32"/>
      <c r="V20" s="30">
        <f>6891993256-1543548336</f>
        <v>5348444920</v>
      </c>
      <c r="W20" s="31"/>
      <c r="X20" s="31"/>
      <c r="Y20" s="32"/>
      <c r="Z20" s="2"/>
    </row>
    <row r="21" spans="1:30" ht="40.5" x14ac:dyDescent="0.2">
      <c r="A21" s="6" t="s">
        <v>29</v>
      </c>
      <c r="B21" s="28" t="s">
        <v>3</v>
      </c>
      <c r="C21" s="29"/>
      <c r="D21" s="28"/>
      <c r="E21" s="29"/>
      <c r="F21" s="28" t="s">
        <v>3</v>
      </c>
      <c r="G21" s="29"/>
      <c r="H21" s="28"/>
      <c r="I21" s="29"/>
      <c r="J21" s="28" t="s">
        <v>3</v>
      </c>
      <c r="K21" s="29"/>
      <c r="L21" s="28"/>
      <c r="M21" s="29"/>
      <c r="N21" s="28" t="s">
        <v>3</v>
      </c>
      <c r="O21" s="29"/>
      <c r="P21" s="28"/>
      <c r="Q21" s="29"/>
      <c r="R21" s="28" t="s">
        <v>3</v>
      </c>
      <c r="S21" s="29"/>
      <c r="T21" s="28"/>
      <c r="U21" s="29"/>
      <c r="V21" s="28" t="s">
        <v>3</v>
      </c>
      <c r="W21" s="29"/>
      <c r="X21" s="28"/>
      <c r="Y21" s="29"/>
      <c r="Z21" s="2"/>
    </row>
    <row r="22" spans="1:30" x14ac:dyDescent="0.2">
      <c r="A22" s="6" t="s">
        <v>30</v>
      </c>
      <c r="B22" s="43">
        <f>3303693000/7438135000</f>
        <v>0.44415609558041097</v>
      </c>
      <c r="C22" s="44"/>
      <c r="D22" s="44"/>
      <c r="E22" s="45"/>
      <c r="F22" s="43">
        <f>5061925000/9631613000</f>
        <v>0.52555319654143084</v>
      </c>
      <c r="G22" s="44"/>
      <c r="H22" s="44"/>
      <c r="I22" s="45"/>
      <c r="J22" s="43">
        <f>21056939000/52181402000</f>
        <v>0.4035334083204587</v>
      </c>
      <c r="K22" s="44"/>
      <c r="L22" s="44"/>
      <c r="M22" s="45"/>
      <c r="N22" s="43">
        <f>2312618000/13002362000</f>
        <v>0.17786137626378962</v>
      </c>
      <c r="O22" s="44"/>
      <c r="P22" s="44"/>
      <c r="Q22" s="45"/>
      <c r="R22" s="43">
        <f>1220955357/2424873093</f>
        <v>0.50351309539645261</v>
      </c>
      <c r="S22" s="44"/>
      <c r="T22" s="44"/>
      <c r="U22" s="45"/>
      <c r="V22" s="43">
        <f>3756149516/7750173177</f>
        <v>0.48465362388895172</v>
      </c>
      <c r="W22" s="44"/>
      <c r="X22" s="44"/>
      <c r="Y22" s="45"/>
      <c r="Z22" s="2"/>
      <c r="AA22" s="17"/>
      <c r="AB22" s="18"/>
      <c r="AC22" s="18"/>
      <c r="AD22" s="18"/>
    </row>
    <row r="23" spans="1:30" x14ac:dyDescent="0.2">
      <c r="A23" s="6" t="s">
        <v>31</v>
      </c>
      <c r="B23" s="43">
        <f>3437107000/7585914000</f>
        <v>0.45309068887414228</v>
      </c>
      <c r="C23" s="44"/>
      <c r="D23" s="44"/>
      <c r="E23" s="45"/>
      <c r="F23" s="43">
        <f>3955867000/8136005000</f>
        <v>0.48621737572678481</v>
      </c>
      <c r="G23" s="44"/>
      <c r="H23" s="44"/>
      <c r="I23" s="45"/>
      <c r="J23" s="43">
        <f>23389756000/66748334000</f>
        <v>0.35041707557824592</v>
      </c>
      <c r="K23" s="44"/>
      <c r="L23" s="44"/>
      <c r="M23" s="45"/>
      <c r="N23" s="43">
        <f>2274026000/12849897000</f>
        <v>0.17696842239280205</v>
      </c>
      <c r="O23" s="44"/>
      <c r="P23" s="44"/>
      <c r="Q23" s="45"/>
      <c r="R23" s="43">
        <f>841802738/1521912393</f>
        <v>0.55312167892964914</v>
      </c>
      <c r="S23" s="44"/>
      <c r="T23" s="44"/>
      <c r="U23" s="45"/>
      <c r="V23" s="43">
        <f>2609811032/6956411005</f>
        <v>0.37516630775901083</v>
      </c>
      <c r="W23" s="44"/>
      <c r="X23" s="44"/>
      <c r="Y23" s="45"/>
      <c r="Z23" s="2"/>
      <c r="AA23" s="17"/>
      <c r="AB23" s="18"/>
      <c r="AC23" s="18"/>
      <c r="AD23" s="18"/>
    </row>
    <row r="24" spans="1:30" ht="27" x14ac:dyDescent="0.2">
      <c r="A24" s="8" t="s">
        <v>32</v>
      </c>
      <c r="B24" s="28" t="s">
        <v>3</v>
      </c>
      <c r="C24" s="29"/>
      <c r="D24" s="28"/>
      <c r="E24" s="29"/>
      <c r="F24" s="28" t="s">
        <v>3</v>
      </c>
      <c r="G24" s="29"/>
      <c r="H24" s="28"/>
      <c r="I24" s="29"/>
      <c r="J24" s="28"/>
      <c r="K24" s="29"/>
      <c r="L24" s="61" t="s">
        <v>51</v>
      </c>
      <c r="M24" s="62"/>
      <c r="N24" s="28" t="s">
        <v>3</v>
      </c>
      <c r="O24" s="29"/>
      <c r="P24" s="28"/>
      <c r="Q24" s="29"/>
      <c r="R24" s="28" t="s">
        <v>3</v>
      </c>
      <c r="S24" s="29"/>
      <c r="T24" s="28"/>
      <c r="U24" s="29"/>
      <c r="V24" s="28"/>
      <c r="W24" s="29"/>
      <c r="X24" s="28"/>
      <c r="Y24" s="29"/>
      <c r="Z24" s="2"/>
      <c r="AB24" s="18"/>
      <c r="AD24" s="19"/>
    </row>
    <row r="25" spans="1:30" x14ac:dyDescent="0.2">
      <c r="A25" s="6" t="s">
        <v>50</v>
      </c>
      <c r="B25" s="30">
        <v>167976000</v>
      </c>
      <c r="C25" s="31"/>
      <c r="D25" s="31"/>
      <c r="E25" s="32"/>
      <c r="F25" s="30">
        <v>167976000</v>
      </c>
      <c r="G25" s="31"/>
      <c r="H25" s="31"/>
      <c r="I25" s="32"/>
      <c r="J25" s="30">
        <v>167976000</v>
      </c>
      <c r="K25" s="31"/>
      <c r="L25" s="31"/>
      <c r="M25" s="32"/>
      <c r="N25" s="30">
        <v>167976000</v>
      </c>
      <c r="O25" s="31"/>
      <c r="P25" s="31"/>
      <c r="Q25" s="32"/>
      <c r="R25" s="30">
        <v>167976000</v>
      </c>
      <c r="S25" s="31"/>
      <c r="T25" s="31"/>
      <c r="U25" s="32"/>
      <c r="V25" s="30">
        <v>167976000</v>
      </c>
      <c r="W25" s="31"/>
      <c r="X25" s="31"/>
      <c r="Y25" s="32"/>
      <c r="Z25" s="2"/>
      <c r="AA25" s="15"/>
      <c r="AB25" s="15"/>
      <c r="AC25" s="15"/>
      <c r="AD25" s="16"/>
    </row>
    <row r="26" spans="1:30" x14ac:dyDescent="0.2">
      <c r="A26" s="6" t="s">
        <v>33</v>
      </c>
      <c r="B26" s="30">
        <v>851000000</v>
      </c>
      <c r="C26" s="31"/>
      <c r="D26" s="31"/>
      <c r="E26" s="32"/>
      <c r="F26" s="30">
        <v>3329619000</v>
      </c>
      <c r="G26" s="31"/>
      <c r="H26" s="31"/>
      <c r="I26" s="32"/>
      <c r="J26" s="30">
        <v>56666000</v>
      </c>
      <c r="K26" s="31"/>
      <c r="L26" s="31"/>
      <c r="M26" s="32"/>
      <c r="N26" s="30">
        <v>200000000</v>
      </c>
      <c r="O26" s="31"/>
      <c r="P26" s="31"/>
      <c r="Q26" s="32"/>
      <c r="R26" s="30">
        <v>500000000</v>
      </c>
      <c r="S26" s="31"/>
      <c r="T26" s="31"/>
      <c r="U26" s="32"/>
      <c r="V26" s="30">
        <v>1200000000</v>
      </c>
      <c r="W26" s="31"/>
      <c r="X26" s="31"/>
      <c r="Y26" s="32"/>
      <c r="Z26" s="2"/>
      <c r="AA26" s="17"/>
      <c r="AB26" s="18"/>
      <c r="AC26" s="18"/>
      <c r="AD26" s="18"/>
    </row>
    <row r="27" spans="1:30" x14ac:dyDescent="0.2">
      <c r="A27" s="6" t="s">
        <v>34</v>
      </c>
      <c r="B27" s="28" t="s">
        <v>3</v>
      </c>
      <c r="C27" s="29"/>
      <c r="D27" s="28"/>
      <c r="E27" s="29"/>
      <c r="F27" s="28" t="s">
        <v>3</v>
      </c>
      <c r="G27" s="29"/>
      <c r="H27" s="28"/>
      <c r="I27" s="29"/>
      <c r="J27" s="28" t="s">
        <v>3</v>
      </c>
      <c r="K27" s="29"/>
      <c r="L27" s="28"/>
      <c r="M27" s="29"/>
      <c r="N27" s="28" t="s">
        <v>3</v>
      </c>
      <c r="O27" s="29"/>
      <c r="P27" s="28"/>
      <c r="Q27" s="29"/>
      <c r="R27" s="28" t="s">
        <v>3</v>
      </c>
      <c r="S27" s="29"/>
      <c r="T27" s="28"/>
      <c r="U27" s="29"/>
      <c r="V27" s="28" t="s">
        <v>3</v>
      </c>
      <c r="W27" s="29"/>
      <c r="X27" s="28"/>
      <c r="Y27" s="29"/>
      <c r="Z27" s="2"/>
      <c r="AA27" s="17"/>
      <c r="AB27" s="18"/>
      <c r="AC27" s="18"/>
      <c r="AD27" s="18"/>
    </row>
    <row r="28" spans="1:30" x14ac:dyDescent="0.2">
      <c r="A28" s="6" t="s">
        <v>36</v>
      </c>
      <c r="B28" s="30">
        <v>366717000</v>
      </c>
      <c r="C28" s="31"/>
      <c r="D28" s="31"/>
      <c r="E28" s="32"/>
      <c r="F28" s="30">
        <v>372334000</v>
      </c>
      <c r="G28" s="31"/>
      <c r="H28" s="31"/>
      <c r="I28" s="32"/>
      <c r="J28" s="30">
        <v>12300425000</v>
      </c>
      <c r="K28" s="31"/>
      <c r="L28" s="31"/>
      <c r="M28" s="32"/>
      <c r="N28" s="30">
        <v>537327000</v>
      </c>
      <c r="O28" s="31"/>
      <c r="P28" s="31"/>
      <c r="Q28" s="32"/>
      <c r="R28" s="30">
        <v>310231231</v>
      </c>
      <c r="S28" s="31"/>
      <c r="T28" s="31"/>
      <c r="U28" s="32"/>
      <c r="V28" s="30">
        <v>533348634</v>
      </c>
      <c r="W28" s="31"/>
      <c r="X28" s="31"/>
      <c r="Y28" s="32"/>
      <c r="Z28" s="2"/>
    </row>
    <row r="29" spans="1:30" x14ac:dyDescent="0.2">
      <c r="A29" s="6" t="s">
        <v>35</v>
      </c>
      <c r="B29" s="30">
        <v>268377000</v>
      </c>
      <c r="C29" s="31"/>
      <c r="D29" s="31" t="s">
        <v>23</v>
      </c>
      <c r="E29" s="32"/>
      <c r="F29" s="30">
        <v>374705000</v>
      </c>
      <c r="G29" s="31"/>
      <c r="H29" s="31"/>
      <c r="I29" s="32"/>
      <c r="J29" s="30">
        <v>6700784000</v>
      </c>
      <c r="K29" s="31"/>
      <c r="L29" s="31"/>
      <c r="M29" s="32"/>
      <c r="N29" s="30">
        <v>1449135000</v>
      </c>
      <c r="O29" s="31"/>
      <c r="P29" s="31"/>
      <c r="Q29" s="32"/>
      <c r="R29" s="30">
        <v>89762813</v>
      </c>
      <c r="S29" s="31"/>
      <c r="T29" s="31"/>
      <c r="U29" s="32"/>
      <c r="V29" s="30">
        <v>454525072</v>
      </c>
      <c r="W29" s="31"/>
      <c r="X29" s="31"/>
      <c r="Y29" s="32"/>
      <c r="Z29" s="2"/>
    </row>
    <row r="30" spans="1:30" ht="40.5" x14ac:dyDescent="0.2">
      <c r="A30" s="6" t="s">
        <v>37</v>
      </c>
      <c r="B30" s="28" t="s">
        <v>3</v>
      </c>
      <c r="C30" s="29"/>
      <c r="D30" s="28"/>
      <c r="E30" s="29"/>
      <c r="F30" s="28" t="s">
        <v>3</v>
      </c>
      <c r="G30" s="29"/>
      <c r="H30" s="28"/>
      <c r="I30" s="29"/>
      <c r="J30" s="28" t="s">
        <v>3</v>
      </c>
      <c r="K30" s="29"/>
      <c r="L30" s="28"/>
      <c r="M30" s="29"/>
      <c r="N30" s="28" t="s">
        <v>3</v>
      </c>
      <c r="O30" s="29"/>
      <c r="P30" s="28"/>
      <c r="Q30" s="29"/>
      <c r="R30" s="28" t="s">
        <v>3</v>
      </c>
      <c r="S30" s="29"/>
      <c r="T30" s="28"/>
      <c r="U30" s="29"/>
      <c r="V30" s="28" t="s">
        <v>3</v>
      </c>
      <c r="W30" s="29"/>
      <c r="X30" s="28"/>
      <c r="Y30" s="29"/>
      <c r="Z30" s="2"/>
    </row>
    <row r="31" spans="1:30" ht="27" x14ac:dyDescent="0.2">
      <c r="A31" s="6" t="s">
        <v>38</v>
      </c>
      <c r="B31" s="28" t="s">
        <v>3</v>
      </c>
      <c r="C31" s="29"/>
      <c r="D31" s="28"/>
      <c r="E31" s="29"/>
      <c r="F31" s="28" t="s">
        <v>3</v>
      </c>
      <c r="G31" s="29"/>
      <c r="H31" s="28"/>
      <c r="I31" s="29"/>
      <c r="J31" s="28" t="s">
        <v>3</v>
      </c>
      <c r="K31" s="29"/>
      <c r="L31" s="28"/>
      <c r="M31" s="29"/>
      <c r="N31" s="28" t="s">
        <v>3</v>
      </c>
      <c r="O31" s="29"/>
      <c r="P31" s="28"/>
      <c r="Q31" s="29"/>
      <c r="R31" s="28" t="s">
        <v>3</v>
      </c>
      <c r="S31" s="29"/>
      <c r="T31" s="28"/>
      <c r="U31" s="29"/>
      <c r="V31" s="28" t="s">
        <v>3</v>
      </c>
      <c r="W31" s="29"/>
      <c r="X31" s="28"/>
      <c r="Y31" s="29"/>
      <c r="Z31" s="2"/>
    </row>
    <row r="32" spans="1:30" ht="27" x14ac:dyDescent="0.2">
      <c r="A32" s="6" t="s">
        <v>39</v>
      </c>
      <c r="B32" s="28" t="s">
        <v>3</v>
      </c>
      <c r="C32" s="29"/>
      <c r="D32" s="28"/>
      <c r="E32" s="29"/>
      <c r="F32" s="28" t="s">
        <v>3</v>
      </c>
      <c r="G32" s="29"/>
      <c r="H32" s="28"/>
      <c r="I32" s="29"/>
      <c r="J32" s="28" t="s">
        <v>3</v>
      </c>
      <c r="K32" s="29"/>
      <c r="L32" s="28"/>
      <c r="M32" s="29"/>
      <c r="N32" s="28" t="s">
        <v>3</v>
      </c>
      <c r="O32" s="29"/>
      <c r="P32" s="28"/>
      <c r="Q32" s="29"/>
      <c r="R32" s="28" t="s">
        <v>3</v>
      </c>
      <c r="S32" s="29"/>
      <c r="T32" s="28"/>
      <c r="U32" s="29"/>
      <c r="V32" s="28" t="s">
        <v>3</v>
      </c>
      <c r="W32" s="29"/>
      <c r="X32" s="28"/>
      <c r="Y32" s="29"/>
      <c r="Z32" s="2"/>
    </row>
    <row r="33" spans="1:26" ht="24" hidden="1" x14ac:dyDescent="0.2">
      <c r="A33" s="27" t="s">
        <v>46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"/>
    </row>
    <row r="34" spans="1:26" ht="41.25" customHeight="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22"/>
      <c r="W34" s="22"/>
      <c r="X34" s="22"/>
      <c r="Y34" s="22"/>
    </row>
    <row r="35" spans="1:26" ht="59.25" customHeight="1" x14ac:dyDescent="0.2">
      <c r="A35" s="64" t="s">
        <v>52</v>
      </c>
      <c r="B35" s="64"/>
      <c r="C35" s="64"/>
      <c r="D35" s="64"/>
      <c r="E35" s="64"/>
      <c r="F35" s="64"/>
      <c r="G35" s="63"/>
      <c r="H35" s="50"/>
      <c r="I35" s="50"/>
      <c r="L35" s="50"/>
      <c r="M35" s="50"/>
    </row>
    <row r="36" spans="1:26" ht="72" customHeight="1" x14ac:dyDescent="0.2">
      <c r="A36" s="64" t="s">
        <v>53</v>
      </c>
      <c r="B36" s="64"/>
      <c r="C36" s="64"/>
      <c r="D36" s="64"/>
      <c r="E36" s="64"/>
      <c r="F36" s="64"/>
      <c r="G36" s="3"/>
      <c r="I36" s="3"/>
      <c r="J36" s="3"/>
      <c r="K36" s="3"/>
      <c r="M36" s="3"/>
      <c r="N36" s="3"/>
      <c r="O36" s="3"/>
      <c r="Q36" s="3"/>
      <c r="R36" s="3"/>
      <c r="S36" s="3"/>
      <c r="T36" s="3"/>
      <c r="U36" s="3"/>
      <c r="V36" s="3"/>
      <c r="W36" s="3"/>
      <c r="X36" s="3"/>
      <c r="Y36" s="3"/>
    </row>
    <row r="37" spans="1:26" x14ac:dyDescent="0.2">
      <c r="A37" s="3"/>
      <c r="B37" s="3"/>
      <c r="C37" s="3"/>
      <c r="E37" s="3"/>
      <c r="F37" s="3"/>
      <c r="G37" s="3"/>
      <c r="I37" s="3"/>
      <c r="J37" s="3"/>
      <c r="K37" s="3"/>
      <c r="M37" s="3"/>
      <c r="N37" s="3"/>
      <c r="O37" s="3"/>
      <c r="Q37" s="3"/>
      <c r="R37" s="3"/>
      <c r="S37" s="3"/>
      <c r="T37" s="3"/>
      <c r="U37" s="3"/>
      <c r="V37" s="3"/>
      <c r="W37" s="3"/>
      <c r="X37" s="3"/>
      <c r="Y37" s="3"/>
    </row>
    <row r="38" spans="1:26" x14ac:dyDescent="0.2">
      <c r="A38" s="3"/>
      <c r="B38" s="3"/>
      <c r="C38" s="3"/>
      <c r="E38" s="3"/>
      <c r="F38" s="3"/>
      <c r="G38" s="3"/>
      <c r="I38" s="3"/>
      <c r="J38" s="3"/>
      <c r="K38" s="3"/>
      <c r="M38" s="3"/>
      <c r="N38" s="3"/>
      <c r="O38" s="3"/>
      <c r="Q38" s="3"/>
      <c r="R38" s="3"/>
      <c r="S38" s="3"/>
      <c r="T38" s="3"/>
      <c r="U38" s="3"/>
      <c r="V38" s="3"/>
      <c r="W38" s="3"/>
      <c r="X38" s="3"/>
      <c r="Y38" s="3"/>
    </row>
    <row r="39" spans="1:26" x14ac:dyDescent="0.2">
      <c r="A39" s="3"/>
      <c r="B39" s="3"/>
      <c r="C39" s="3"/>
      <c r="E39" s="3"/>
      <c r="F39" s="3"/>
      <c r="G39" s="3"/>
      <c r="I39" s="3"/>
      <c r="J39" s="3"/>
      <c r="K39" s="3"/>
      <c r="M39" s="3"/>
      <c r="N39" s="3"/>
      <c r="O39" s="3"/>
      <c r="Q39" s="3"/>
      <c r="R39" s="3"/>
      <c r="S39" s="3"/>
      <c r="T39" s="3"/>
      <c r="U39" s="3"/>
      <c r="V39" s="3"/>
      <c r="W39" s="3"/>
      <c r="X39" s="3"/>
      <c r="Y39" s="3"/>
    </row>
    <row r="40" spans="1:26" x14ac:dyDescent="0.2">
      <c r="A40" s="4"/>
      <c r="B40" s="5"/>
      <c r="C40" s="5"/>
      <c r="E40" s="3"/>
      <c r="F40" s="5"/>
      <c r="G40" s="5"/>
      <c r="I40" s="3"/>
      <c r="J40" s="5"/>
      <c r="K40" s="5"/>
      <c r="M40" s="3"/>
      <c r="N40" s="5"/>
      <c r="O40" s="5"/>
      <c r="Q40" s="4"/>
      <c r="R40" s="5"/>
      <c r="S40" s="5"/>
      <c r="T40" s="5"/>
      <c r="U40" s="5"/>
      <c r="V40" s="5"/>
      <c r="W40" s="5"/>
      <c r="X40" s="5"/>
      <c r="Y40" s="5"/>
    </row>
    <row r="41" spans="1:26" x14ac:dyDescent="0.2">
      <c r="A41" s="3"/>
      <c r="B41" s="3"/>
      <c r="C41" s="3"/>
      <c r="E41" s="3"/>
      <c r="F41" s="3"/>
      <c r="G41" s="3"/>
      <c r="I41" s="3"/>
      <c r="J41" s="3"/>
      <c r="K41" s="3"/>
      <c r="M41" s="3"/>
      <c r="N41" s="3"/>
      <c r="O41" s="3"/>
      <c r="Q41" s="3"/>
      <c r="R41" s="3"/>
      <c r="S41" s="3"/>
      <c r="T41" s="3"/>
      <c r="U41" s="3"/>
      <c r="V41" s="3"/>
      <c r="W41" s="3"/>
      <c r="X41" s="3"/>
      <c r="Y41" s="3"/>
    </row>
  </sheetData>
  <mergeCells count="223">
    <mergeCell ref="A36:F36"/>
    <mergeCell ref="D21:E21"/>
    <mergeCell ref="B21:C21"/>
    <mergeCell ref="D10:E10"/>
    <mergeCell ref="B10:C10"/>
    <mergeCell ref="B12:C12"/>
    <mergeCell ref="D12:E12"/>
    <mergeCell ref="B13:C13"/>
    <mergeCell ref="D13:E13"/>
    <mergeCell ref="B14:C14"/>
    <mergeCell ref="D14:E14"/>
    <mergeCell ref="B15:C15"/>
    <mergeCell ref="D15:E15"/>
    <mergeCell ref="B30:C30"/>
    <mergeCell ref="D30:E30"/>
    <mergeCell ref="B18:E18"/>
    <mergeCell ref="B27:C27"/>
    <mergeCell ref="D27:E27"/>
    <mergeCell ref="D24:E24"/>
    <mergeCell ref="B24:C24"/>
    <mergeCell ref="A35:F35"/>
    <mergeCell ref="F9:I9"/>
    <mergeCell ref="R9:U9"/>
    <mergeCell ref="R28:U28"/>
    <mergeCell ref="R22:U22"/>
    <mergeCell ref="R25:U25"/>
    <mergeCell ref="R18:U18"/>
    <mergeCell ref="N13:O13"/>
    <mergeCell ref="N14:O14"/>
    <mergeCell ref="N15:O15"/>
    <mergeCell ref="F15:G15"/>
    <mergeCell ref="F12:G12"/>
    <mergeCell ref="H12:I12"/>
    <mergeCell ref="F13:G13"/>
    <mergeCell ref="H13:I13"/>
    <mergeCell ref="F14:G14"/>
    <mergeCell ref="H14:I14"/>
    <mergeCell ref="P12:Q12"/>
    <mergeCell ref="H21:I21"/>
    <mergeCell ref="A1:U1"/>
    <mergeCell ref="A2:U2"/>
    <mergeCell ref="A3:U3"/>
    <mergeCell ref="A5:U5"/>
    <mergeCell ref="A6:U6"/>
    <mergeCell ref="B8:E8"/>
    <mergeCell ref="J8:M8"/>
    <mergeCell ref="A8:A10"/>
    <mergeCell ref="F8:I8"/>
    <mergeCell ref="N8:Q8"/>
    <mergeCell ref="P10:Q10"/>
    <mergeCell ref="R8:U8"/>
    <mergeCell ref="N9:Q9"/>
    <mergeCell ref="J9:M9"/>
    <mergeCell ref="J10:K10"/>
    <mergeCell ref="L10:M10"/>
    <mergeCell ref="F10:G10"/>
    <mergeCell ref="H10:I10"/>
    <mergeCell ref="B9:E9"/>
    <mergeCell ref="A34:U34"/>
    <mergeCell ref="F22:I22"/>
    <mergeCell ref="N22:Q22"/>
    <mergeCell ref="N25:Q25"/>
    <mergeCell ref="N24:O24"/>
    <mergeCell ref="N27:O27"/>
    <mergeCell ref="P27:Q27"/>
    <mergeCell ref="N23:Q23"/>
    <mergeCell ref="N26:Q26"/>
    <mergeCell ref="N28:Q28"/>
    <mergeCell ref="N29:Q29"/>
    <mergeCell ref="B25:E25"/>
    <mergeCell ref="B28:E28"/>
    <mergeCell ref="J22:M22"/>
    <mergeCell ref="J24:K24"/>
    <mergeCell ref="L24:M24"/>
    <mergeCell ref="R26:U26"/>
    <mergeCell ref="N10:O10"/>
    <mergeCell ref="N17:O17"/>
    <mergeCell ref="P17:Q17"/>
    <mergeCell ref="N21:O21"/>
    <mergeCell ref="P21:Q21"/>
    <mergeCell ref="N20:Q20"/>
    <mergeCell ref="H15:I15"/>
    <mergeCell ref="J12:K12"/>
    <mergeCell ref="J13:K13"/>
    <mergeCell ref="J14:K14"/>
    <mergeCell ref="J15:K15"/>
    <mergeCell ref="L12:M12"/>
    <mergeCell ref="L13:M13"/>
    <mergeCell ref="L14:M14"/>
    <mergeCell ref="L15:M15"/>
    <mergeCell ref="N12:O12"/>
    <mergeCell ref="F30:G30"/>
    <mergeCell ref="H30:I30"/>
    <mergeCell ref="J30:K30"/>
    <mergeCell ref="L27:M27"/>
    <mergeCell ref="F28:I28"/>
    <mergeCell ref="J25:M25"/>
    <mergeCell ref="J27:K27"/>
    <mergeCell ref="P15:Q15"/>
    <mergeCell ref="P14:Q14"/>
    <mergeCell ref="P13:Q13"/>
    <mergeCell ref="L35:M35"/>
    <mergeCell ref="H35:I35"/>
    <mergeCell ref="L30:M30"/>
    <mergeCell ref="L32:M32"/>
    <mergeCell ref="L31:M31"/>
    <mergeCell ref="N32:O32"/>
    <mergeCell ref="N31:O31"/>
    <mergeCell ref="N30:O30"/>
    <mergeCell ref="J17:K17"/>
    <mergeCell ref="L17:M17"/>
    <mergeCell ref="J18:M18"/>
    <mergeCell ref="P30:Q30"/>
    <mergeCell ref="P31:Q31"/>
    <mergeCell ref="P32:Q32"/>
    <mergeCell ref="P24:Q24"/>
    <mergeCell ref="N18:Q18"/>
    <mergeCell ref="J28:M28"/>
    <mergeCell ref="T27:U27"/>
    <mergeCell ref="F17:G17"/>
    <mergeCell ref="H17:I17"/>
    <mergeCell ref="F18:I18"/>
    <mergeCell ref="F24:G24"/>
    <mergeCell ref="H24:I24"/>
    <mergeCell ref="F25:I25"/>
    <mergeCell ref="F21:G21"/>
    <mergeCell ref="B17:C17"/>
    <mergeCell ref="D17:E17"/>
    <mergeCell ref="J21:K21"/>
    <mergeCell ref="L21:M21"/>
    <mergeCell ref="V25:Y25"/>
    <mergeCell ref="R31:S31"/>
    <mergeCell ref="R32:S32"/>
    <mergeCell ref="R30:S30"/>
    <mergeCell ref="T30:U30"/>
    <mergeCell ref="T31:U31"/>
    <mergeCell ref="T32:U32"/>
    <mergeCell ref="N19:Q19"/>
    <mergeCell ref="B31:C31"/>
    <mergeCell ref="B32:C32"/>
    <mergeCell ref="D32:E32"/>
    <mergeCell ref="D31:E31"/>
    <mergeCell ref="F31:G31"/>
    <mergeCell ref="F32:G32"/>
    <mergeCell ref="H31:I31"/>
    <mergeCell ref="H32:I32"/>
    <mergeCell ref="J32:K32"/>
    <mergeCell ref="J31:K31"/>
    <mergeCell ref="F27:G27"/>
    <mergeCell ref="H27:I27"/>
    <mergeCell ref="R23:U23"/>
    <mergeCell ref="R24:S24"/>
    <mergeCell ref="T24:U24"/>
    <mergeCell ref="R27:S27"/>
    <mergeCell ref="J29:M29"/>
    <mergeCell ref="X31:Y31"/>
    <mergeCell ref="X32:Y32"/>
    <mergeCell ref="V31:W31"/>
    <mergeCell ref="V32:W32"/>
    <mergeCell ref="V8:Y8"/>
    <mergeCell ref="V9:Y9"/>
    <mergeCell ref="V10:W10"/>
    <mergeCell ref="X10:Y10"/>
    <mergeCell ref="V12:W12"/>
    <mergeCell ref="X12:Y12"/>
    <mergeCell ref="V13:W13"/>
    <mergeCell ref="X13:Y13"/>
    <mergeCell ref="V14:W14"/>
    <mergeCell ref="X14:Y14"/>
    <mergeCell ref="V15:W15"/>
    <mergeCell ref="X15:Y15"/>
    <mergeCell ref="V27:W27"/>
    <mergeCell ref="X27:Y27"/>
    <mergeCell ref="V17:W17"/>
    <mergeCell ref="X17:Y17"/>
    <mergeCell ref="V19:Y19"/>
    <mergeCell ref="V20:Y20"/>
    <mergeCell ref="V23:Y23"/>
    <mergeCell ref="V24:W24"/>
    <mergeCell ref="V28:Y28"/>
    <mergeCell ref="X30:Y30"/>
    <mergeCell ref="V30:W30"/>
    <mergeCell ref="A11:Y11"/>
    <mergeCell ref="A16:Y16"/>
    <mergeCell ref="B19:E19"/>
    <mergeCell ref="B20:E20"/>
    <mergeCell ref="B22:E22"/>
    <mergeCell ref="B23:E23"/>
    <mergeCell ref="B26:E26"/>
    <mergeCell ref="B29:E29"/>
    <mergeCell ref="F19:I19"/>
    <mergeCell ref="F20:I20"/>
    <mergeCell ref="F23:I23"/>
    <mergeCell ref="F26:I26"/>
    <mergeCell ref="F29:I29"/>
    <mergeCell ref="J19:M19"/>
    <mergeCell ref="J20:M20"/>
    <mergeCell ref="J23:M23"/>
    <mergeCell ref="J26:M26"/>
    <mergeCell ref="X24:Y24"/>
    <mergeCell ref="R29:U29"/>
    <mergeCell ref="V26:Y26"/>
    <mergeCell ref="V29:Y29"/>
    <mergeCell ref="R10:S10"/>
    <mergeCell ref="T10:U10"/>
    <mergeCell ref="R12:S12"/>
    <mergeCell ref="R13:S13"/>
    <mergeCell ref="R14:S14"/>
    <mergeCell ref="R15:S15"/>
    <mergeCell ref="T12:U12"/>
    <mergeCell ref="T13:U13"/>
    <mergeCell ref="T14:U14"/>
    <mergeCell ref="T15:U15"/>
    <mergeCell ref="R17:S17"/>
    <mergeCell ref="T17:U17"/>
    <mergeCell ref="R19:U19"/>
    <mergeCell ref="R20:U20"/>
    <mergeCell ref="R21:S21"/>
    <mergeCell ref="T21:U21"/>
    <mergeCell ref="V18:Y18"/>
    <mergeCell ref="V21:W21"/>
    <mergeCell ref="X21:Y21"/>
    <mergeCell ref="V22:Y22"/>
  </mergeCells>
  <phoneticPr fontId="0" type="noConversion"/>
  <printOptions horizontalCentered="1" verticalCentered="1"/>
  <pageMargins left="0.75" right="0.75" top="0.43" bottom="0.46" header="0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baseColWidth="10" defaultRowHeight="12.75" x14ac:dyDescent="0.2"/>
  <cols>
    <col min="1" max="1" width="77.85546875" style="10" customWidth="1"/>
    <col min="2" max="2" width="11.42578125" style="10"/>
    <col min="3" max="3" width="4.28515625" style="10" customWidth="1"/>
    <col min="4" max="4" width="8.28515625" style="10" customWidth="1"/>
    <col min="5" max="5" width="11.42578125" style="10" hidden="1" customWidth="1"/>
    <col min="6" max="6" width="11.42578125" style="10"/>
    <col min="7" max="7" width="2.28515625" style="10" customWidth="1"/>
    <col min="8" max="8" width="11.42578125" style="10"/>
    <col min="9" max="9" width="1.28515625" style="10" customWidth="1"/>
    <col min="10" max="10" width="11.42578125" style="10"/>
    <col min="11" max="11" width="1.85546875" style="10" customWidth="1"/>
    <col min="12" max="12" width="11.42578125" style="10"/>
    <col min="13" max="13" width="1" style="10" customWidth="1"/>
    <col min="14" max="14" width="11.42578125" style="10"/>
    <col min="15" max="15" width="5.7109375" style="10" customWidth="1"/>
    <col min="16" max="16" width="11.42578125" style="10"/>
    <col min="17" max="17" width="0.7109375" style="10" customWidth="1"/>
    <col min="18" max="18" width="10.28515625" style="10" customWidth="1"/>
    <col min="19" max="19" width="11.42578125" style="10" hidden="1" customWidth="1"/>
    <col min="20" max="20" width="10.42578125" style="10" customWidth="1"/>
    <col min="21" max="21" width="11.42578125" style="10" hidden="1" customWidth="1"/>
    <col min="22" max="22" width="6.42578125" style="10" customWidth="1"/>
    <col min="23" max="23" width="4.42578125" style="10" customWidth="1"/>
    <col min="24" max="24" width="11.42578125" style="10"/>
    <col min="25" max="25" width="5.7109375" style="10" customWidth="1"/>
    <col min="26" max="16384" width="11.42578125" style="10"/>
  </cols>
  <sheetData>
    <row r="1" spans="1:25" ht="14.25" customHeight="1" thickBot="1" x14ac:dyDescent="0.25">
      <c r="B1" s="46" t="s">
        <v>40</v>
      </c>
      <c r="C1" s="47"/>
      <c r="D1" s="47"/>
      <c r="E1" s="52"/>
      <c r="F1" s="46" t="s">
        <v>41</v>
      </c>
      <c r="G1" s="47"/>
      <c r="H1" s="47"/>
      <c r="I1" s="52"/>
      <c r="J1" s="46" t="s">
        <v>42</v>
      </c>
      <c r="K1" s="47"/>
      <c r="L1" s="47"/>
      <c r="M1" s="52"/>
      <c r="N1" s="46" t="s">
        <v>43</v>
      </c>
      <c r="O1" s="47"/>
      <c r="P1" s="47"/>
      <c r="Q1" s="52"/>
      <c r="R1" s="46" t="s">
        <v>44</v>
      </c>
      <c r="S1" s="47"/>
      <c r="T1" s="47"/>
      <c r="U1" s="47"/>
      <c r="V1" s="46" t="s">
        <v>45</v>
      </c>
      <c r="W1" s="47"/>
      <c r="X1" s="47"/>
      <c r="Y1" s="47"/>
    </row>
    <row r="2" spans="1:25" ht="36" customHeight="1" thickBot="1" x14ac:dyDescent="0.3">
      <c r="A2" s="11" t="s">
        <v>14</v>
      </c>
      <c r="B2" s="33" t="s">
        <v>0</v>
      </c>
      <c r="C2" s="34"/>
      <c r="D2" s="34"/>
      <c r="E2" s="35"/>
      <c r="F2" s="33" t="s">
        <v>0</v>
      </c>
      <c r="G2" s="34"/>
      <c r="H2" s="34"/>
      <c r="I2" s="35"/>
      <c r="J2" s="33" t="s">
        <v>0</v>
      </c>
      <c r="K2" s="34"/>
      <c r="L2" s="34"/>
      <c r="M2" s="35"/>
      <c r="N2" s="33" t="s">
        <v>0</v>
      </c>
      <c r="O2" s="34"/>
      <c r="P2" s="34"/>
      <c r="Q2" s="35"/>
      <c r="R2" s="33" t="s">
        <v>0</v>
      </c>
      <c r="S2" s="34"/>
      <c r="T2" s="34"/>
      <c r="U2" s="34"/>
      <c r="V2" s="33" t="s">
        <v>0</v>
      </c>
      <c r="W2" s="34"/>
      <c r="X2" s="34"/>
      <c r="Y2" s="35"/>
    </row>
    <row r="3" spans="1:25" ht="14.25" customHeight="1" thickBot="1" x14ac:dyDescent="0.3">
      <c r="A3" s="11"/>
      <c r="B3" s="33" t="s">
        <v>1</v>
      </c>
      <c r="C3" s="35"/>
      <c r="D3" s="33" t="s">
        <v>2</v>
      </c>
      <c r="E3" s="35"/>
      <c r="F3" s="33" t="s">
        <v>1</v>
      </c>
      <c r="G3" s="35"/>
      <c r="H3" s="33" t="s">
        <v>2</v>
      </c>
      <c r="I3" s="35"/>
      <c r="J3" s="33" t="s">
        <v>1</v>
      </c>
      <c r="K3" s="35"/>
      <c r="L3" s="33" t="s">
        <v>2</v>
      </c>
      <c r="M3" s="35"/>
      <c r="N3" s="33" t="s">
        <v>1</v>
      </c>
      <c r="O3" s="35"/>
      <c r="P3" s="33" t="s">
        <v>2</v>
      </c>
      <c r="Q3" s="35"/>
      <c r="R3" s="33" t="s">
        <v>1</v>
      </c>
      <c r="S3" s="34"/>
      <c r="T3" s="34" t="s">
        <v>2</v>
      </c>
      <c r="U3" s="35"/>
      <c r="V3" s="33" t="s">
        <v>1</v>
      </c>
      <c r="W3" s="35"/>
      <c r="X3" s="33" t="s">
        <v>2</v>
      </c>
      <c r="Y3" s="35"/>
    </row>
    <row r="4" spans="1:25" ht="14.25" thickBot="1" x14ac:dyDescent="0.25">
      <c r="A4" s="12" t="s">
        <v>47</v>
      </c>
      <c r="B4" s="59" t="s">
        <v>3</v>
      </c>
      <c r="C4" s="60"/>
      <c r="D4" s="59"/>
      <c r="E4" s="60"/>
      <c r="F4" s="59" t="s">
        <v>3</v>
      </c>
      <c r="G4" s="60"/>
      <c r="H4" s="59"/>
      <c r="I4" s="60"/>
      <c r="J4" s="59" t="s">
        <v>3</v>
      </c>
      <c r="K4" s="60"/>
      <c r="L4" s="59"/>
      <c r="M4" s="60"/>
      <c r="N4" s="59" t="s">
        <v>3</v>
      </c>
      <c r="O4" s="60"/>
      <c r="P4" s="59"/>
      <c r="Q4" s="60"/>
      <c r="R4" s="59" t="s">
        <v>3</v>
      </c>
      <c r="S4" s="60"/>
      <c r="T4" s="59"/>
      <c r="U4" s="60"/>
      <c r="V4" s="59" t="s">
        <v>3</v>
      </c>
      <c r="W4" s="60"/>
      <c r="X4" s="59"/>
      <c r="Y4" s="60"/>
    </row>
    <row r="5" spans="1:25" ht="27.75" thickBot="1" x14ac:dyDescent="0.25">
      <c r="A5" s="12" t="s">
        <v>48</v>
      </c>
      <c r="B5" s="59" t="s">
        <v>3</v>
      </c>
      <c r="C5" s="60"/>
      <c r="D5" s="59"/>
      <c r="E5" s="60"/>
      <c r="F5" s="59" t="s">
        <v>3</v>
      </c>
      <c r="G5" s="60"/>
      <c r="H5" s="59"/>
      <c r="I5" s="60"/>
      <c r="J5" s="59" t="s">
        <v>3</v>
      </c>
      <c r="K5" s="60"/>
      <c r="L5" s="59"/>
      <c r="M5" s="60"/>
      <c r="N5" s="59" t="s">
        <v>3</v>
      </c>
      <c r="O5" s="60"/>
      <c r="P5" s="59"/>
      <c r="Q5" s="60"/>
      <c r="R5" s="59" t="s">
        <v>3</v>
      </c>
      <c r="S5" s="60"/>
      <c r="T5" s="59"/>
      <c r="U5" s="60"/>
      <c r="V5" s="59" t="s">
        <v>3</v>
      </c>
      <c r="W5" s="60"/>
      <c r="X5" s="59"/>
      <c r="Y5" s="60"/>
    </row>
    <row r="6" spans="1:25" ht="14.25" thickBot="1" x14ac:dyDescent="0.25">
      <c r="A6" s="12" t="s">
        <v>16</v>
      </c>
      <c r="B6" s="59" t="s">
        <v>3</v>
      </c>
      <c r="C6" s="60"/>
      <c r="D6" s="59"/>
      <c r="E6" s="60"/>
      <c r="F6" s="59" t="s">
        <v>3</v>
      </c>
      <c r="G6" s="60"/>
      <c r="H6" s="59"/>
      <c r="I6" s="60"/>
      <c r="J6" s="59" t="s">
        <v>3</v>
      </c>
      <c r="K6" s="60"/>
      <c r="L6" s="59"/>
      <c r="M6" s="60"/>
      <c r="N6" s="59" t="s">
        <v>3</v>
      </c>
      <c r="O6" s="60"/>
      <c r="P6" s="59"/>
      <c r="Q6" s="60"/>
      <c r="R6" s="59" t="s">
        <v>3</v>
      </c>
      <c r="S6" s="60"/>
      <c r="T6" s="59"/>
      <c r="U6" s="60"/>
      <c r="V6" s="59" t="s">
        <v>3</v>
      </c>
      <c r="W6" s="60"/>
      <c r="X6" s="59"/>
      <c r="Y6" s="60"/>
    </row>
    <row r="7" spans="1:25" ht="14.25" thickBot="1" x14ac:dyDescent="0.25">
      <c r="A7" s="12" t="s">
        <v>17</v>
      </c>
      <c r="B7" s="59" t="s">
        <v>3</v>
      </c>
      <c r="C7" s="60"/>
      <c r="D7" s="59"/>
      <c r="E7" s="60"/>
      <c r="F7" s="59" t="s">
        <v>3</v>
      </c>
      <c r="G7" s="60"/>
      <c r="H7" s="59"/>
      <c r="I7" s="60"/>
      <c r="J7" s="59" t="s">
        <v>3</v>
      </c>
      <c r="K7" s="60"/>
      <c r="L7" s="59"/>
      <c r="M7" s="60"/>
      <c r="N7" s="59" t="s">
        <v>3</v>
      </c>
      <c r="O7" s="60" t="s">
        <v>15</v>
      </c>
      <c r="P7" s="59"/>
      <c r="Q7" s="60"/>
      <c r="R7" s="59" t="s">
        <v>3</v>
      </c>
      <c r="S7" s="60"/>
      <c r="T7" s="59"/>
      <c r="U7" s="60"/>
      <c r="V7" s="59" t="s">
        <v>3</v>
      </c>
      <c r="W7" s="60"/>
      <c r="X7" s="59"/>
      <c r="Y7" s="60"/>
    </row>
    <row r="8" spans="1:25" ht="27.75" thickBot="1" x14ac:dyDescent="0.25">
      <c r="A8" s="13" t="s">
        <v>49</v>
      </c>
      <c r="B8" s="59" t="s">
        <v>3</v>
      </c>
      <c r="C8" s="60"/>
      <c r="D8" s="59"/>
      <c r="E8" s="60"/>
      <c r="F8" s="59" t="s">
        <v>3</v>
      </c>
      <c r="G8" s="60"/>
      <c r="H8" s="59"/>
      <c r="I8" s="60"/>
      <c r="J8" s="59" t="s">
        <v>3</v>
      </c>
      <c r="K8" s="60"/>
      <c r="L8" s="59"/>
      <c r="M8" s="60"/>
      <c r="N8" s="59" t="s">
        <v>3</v>
      </c>
      <c r="O8" s="60"/>
      <c r="P8" s="59"/>
      <c r="Q8" s="60"/>
      <c r="R8" s="59" t="s">
        <v>3</v>
      </c>
      <c r="S8" s="60"/>
      <c r="T8" s="59"/>
      <c r="U8" s="60"/>
      <c r="V8" s="59" t="s">
        <v>3</v>
      </c>
      <c r="W8" s="60"/>
      <c r="X8" s="59"/>
      <c r="Y8" s="60"/>
    </row>
    <row r="9" spans="1:25" ht="14.25" thickBot="1" x14ac:dyDescent="0.25">
      <c r="A9" s="13" t="s">
        <v>18</v>
      </c>
      <c r="B9" s="59" t="s">
        <v>3</v>
      </c>
      <c r="C9" s="60"/>
      <c r="D9" s="59"/>
      <c r="E9" s="60"/>
      <c r="F9" s="59" t="s">
        <v>3</v>
      </c>
      <c r="G9" s="60"/>
      <c r="H9" s="59"/>
      <c r="I9" s="60"/>
      <c r="J9" s="59" t="s">
        <v>3</v>
      </c>
      <c r="K9" s="60"/>
      <c r="L9" s="59"/>
      <c r="M9" s="60"/>
      <c r="N9" s="59" t="s">
        <v>3</v>
      </c>
      <c r="O9" s="60"/>
      <c r="P9" s="59"/>
      <c r="Q9" s="60"/>
      <c r="R9" s="59" t="s">
        <v>3</v>
      </c>
      <c r="S9" s="60"/>
      <c r="T9" s="59"/>
      <c r="U9" s="60"/>
      <c r="V9" s="59" t="s">
        <v>3</v>
      </c>
      <c r="W9" s="60"/>
      <c r="X9" s="59"/>
      <c r="Y9" s="60"/>
    </row>
    <row r="10" spans="1:25" ht="14.25" thickBot="1" x14ac:dyDescent="0.25">
      <c r="A10" s="12" t="s">
        <v>19</v>
      </c>
      <c r="B10" s="59" t="s">
        <v>3</v>
      </c>
      <c r="C10" s="60"/>
      <c r="D10" s="59"/>
      <c r="E10" s="60"/>
      <c r="F10" s="59" t="s">
        <v>3</v>
      </c>
      <c r="G10" s="60"/>
      <c r="H10" s="59"/>
      <c r="I10" s="60"/>
      <c r="J10" s="59" t="s">
        <v>3</v>
      </c>
      <c r="K10" s="60"/>
      <c r="L10" s="59"/>
      <c r="M10" s="60"/>
      <c r="N10" s="59" t="s">
        <v>3</v>
      </c>
      <c r="O10" s="60"/>
      <c r="P10" s="59"/>
      <c r="Q10" s="60"/>
      <c r="R10" s="59" t="s">
        <v>3</v>
      </c>
      <c r="S10" s="60"/>
      <c r="T10" s="59"/>
      <c r="U10" s="60"/>
      <c r="V10" s="59" t="s">
        <v>3</v>
      </c>
      <c r="W10" s="60"/>
      <c r="X10" s="59"/>
      <c r="Y10" s="60"/>
    </row>
    <row r="11" spans="1:25" ht="27.75" thickBot="1" x14ac:dyDescent="0.25">
      <c r="A11" s="12" t="s">
        <v>20</v>
      </c>
      <c r="B11" s="59" t="s">
        <v>3</v>
      </c>
      <c r="C11" s="60"/>
      <c r="D11" s="59"/>
      <c r="E11" s="60"/>
      <c r="F11" s="59" t="s">
        <v>3</v>
      </c>
      <c r="G11" s="60"/>
      <c r="H11" s="59"/>
      <c r="I11" s="60"/>
      <c r="J11" s="59" t="s">
        <v>3</v>
      </c>
      <c r="K11" s="60"/>
      <c r="L11" s="59"/>
      <c r="M11" s="60"/>
      <c r="N11" s="59" t="s">
        <v>3</v>
      </c>
      <c r="O11" s="60"/>
      <c r="P11" s="59"/>
      <c r="Q11" s="60"/>
      <c r="R11" s="59" t="s">
        <v>3</v>
      </c>
      <c r="S11" s="60"/>
      <c r="T11" s="59"/>
      <c r="U11" s="60"/>
      <c r="V11" s="59" t="s">
        <v>3</v>
      </c>
      <c r="W11" s="60"/>
      <c r="X11" s="59"/>
      <c r="Y11" s="60"/>
    </row>
    <row r="12" spans="1:25" ht="14.25" thickBot="1" x14ac:dyDescent="0.25">
      <c r="A12" s="12" t="s">
        <v>21</v>
      </c>
      <c r="B12" s="59" t="s">
        <v>3</v>
      </c>
      <c r="C12" s="60"/>
      <c r="D12" s="59"/>
      <c r="E12" s="60"/>
      <c r="F12" s="59" t="s">
        <v>3</v>
      </c>
      <c r="G12" s="60"/>
      <c r="H12" s="59"/>
      <c r="I12" s="60"/>
      <c r="J12" s="59" t="s">
        <v>3</v>
      </c>
      <c r="K12" s="60"/>
      <c r="L12" s="59"/>
      <c r="M12" s="60"/>
      <c r="N12" s="59" t="s">
        <v>3</v>
      </c>
      <c r="O12" s="60"/>
      <c r="P12" s="59"/>
      <c r="Q12" s="60"/>
      <c r="R12" s="59" t="s">
        <v>3</v>
      </c>
      <c r="S12" s="60"/>
      <c r="T12" s="59"/>
      <c r="U12" s="60"/>
      <c r="V12" s="59" t="s">
        <v>3</v>
      </c>
      <c r="W12" s="60"/>
      <c r="X12" s="59"/>
      <c r="Y12" s="60"/>
    </row>
    <row r="13" spans="1:25" ht="41.25" thickBot="1" x14ac:dyDescent="0.25">
      <c r="A13" s="12" t="s">
        <v>22</v>
      </c>
      <c r="B13" s="59" t="s">
        <v>3</v>
      </c>
      <c r="C13" s="60"/>
      <c r="D13" s="59"/>
      <c r="E13" s="60"/>
      <c r="F13" s="59" t="s">
        <v>3</v>
      </c>
      <c r="G13" s="60"/>
      <c r="H13" s="59"/>
      <c r="I13" s="60"/>
      <c r="J13" s="59" t="s">
        <v>3</v>
      </c>
      <c r="K13" s="60"/>
      <c r="L13" s="59"/>
      <c r="M13" s="60"/>
      <c r="N13" s="59" t="s">
        <v>3</v>
      </c>
      <c r="O13" s="60"/>
      <c r="P13" s="59"/>
      <c r="Q13" s="60"/>
      <c r="R13" s="59"/>
      <c r="S13" s="60"/>
      <c r="T13" s="59"/>
      <c r="U13" s="60"/>
      <c r="V13" s="59" t="s">
        <v>3</v>
      </c>
      <c r="W13" s="60"/>
      <c r="X13" s="59"/>
      <c r="Y13" s="60"/>
    </row>
    <row r="14" spans="1:25" ht="13.5" x14ac:dyDescent="0.2">
      <c r="A14" s="12" t="s">
        <v>13</v>
      </c>
      <c r="B14" s="59" t="s">
        <v>3</v>
      </c>
      <c r="C14" s="60"/>
      <c r="D14" s="59"/>
      <c r="E14" s="60"/>
      <c r="F14" s="59" t="s">
        <v>3</v>
      </c>
      <c r="G14" s="60"/>
      <c r="H14" s="59"/>
      <c r="I14" s="60"/>
      <c r="J14" s="59" t="s">
        <v>3</v>
      </c>
      <c r="K14" s="60"/>
      <c r="L14" s="59"/>
      <c r="M14" s="60"/>
      <c r="N14" s="59" t="s">
        <v>3</v>
      </c>
      <c r="O14" s="60"/>
      <c r="P14" s="59"/>
      <c r="Q14" s="60"/>
      <c r="R14" s="59" t="s">
        <v>3</v>
      </c>
      <c r="S14" s="60"/>
      <c r="T14" s="59"/>
      <c r="U14" s="60"/>
      <c r="V14" s="59" t="s">
        <v>3</v>
      </c>
      <c r="W14" s="60"/>
      <c r="X14" s="59"/>
      <c r="Y14" s="60"/>
    </row>
    <row r="15" spans="1:25" x14ac:dyDescent="0.2">
      <c r="G15" s="20"/>
      <c r="H15" s="21"/>
      <c r="I15" s="20"/>
      <c r="T15" s="14"/>
    </row>
    <row r="16" spans="1:25" x14ac:dyDescent="0.2">
      <c r="G16" s="20"/>
      <c r="H16" s="20"/>
      <c r="I16" s="20"/>
    </row>
  </sheetData>
  <mergeCells count="156">
    <mergeCell ref="R1:U1"/>
    <mergeCell ref="V1:Y1"/>
    <mergeCell ref="N2:Q2"/>
    <mergeCell ref="R2:U2"/>
    <mergeCell ref="V2:Y2"/>
    <mergeCell ref="L3:M3"/>
    <mergeCell ref="B3:C3"/>
    <mergeCell ref="D3:E3"/>
    <mergeCell ref="F3:G3"/>
    <mergeCell ref="H3:I3"/>
    <mergeCell ref="J3:K3"/>
    <mergeCell ref="N3:O3"/>
    <mergeCell ref="P3:Q3"/>
    <mergeCell ref="R3:S3"/>
    <mergeCell ref="T3:U3"/>
    <mergeCell ref="V3:W3"/>
    <mergeCell ref="B1:E1"/>
    <mergeCell ref="F1:I1"/>
    <mergeCell ref="J1:M1"/>
    <mergeCell ref="N1:Q1"/>
    <mergeCell ref="X3:Y3"/>
    <mergeCell ref="B7:C7"/>
    <mergeCell ref="J4:K4"/>
    <mergeCell ref="L4:M4"/>
    <mergeCell ref="N4:O4"/>
    <mergeCell ref="P4:Q4"/>
    <mergeCell ref="R4:S4"/>
    <mergeCell ref="B2:E2"/>
    <mergeCell ref="F2:I2"/>
    <mergeCell ref="J2:M2"/>
    <mergeCell ref="T4:U4"/>
    <mergeCell ref="V4:W4"/>
    <mergeCell ref="X4:Y4"/>
    <mergeCell ref="J5:K5"/>
    <mergeCell ref="L5:M5"/>
    <mergeCell ref="N5:O5"/>
    <mergeCell ref="P5:Q5"/>
    <mergeCell ref="R5:S5"/>
    <mergeCell ref="T5:U5"/>
    <mergeCell ref="V5:W5"/>
    <mergeCell ref="X5:Y5"/>
    <mergeCell ref="B13:C13"/>
    <mergeCell ref="B14:C14"/>
    <mergeCell ref="D4:E4"/>
    <mergeCell ref="F4:G4"/>
    <mergeCell ref="H4:I4"/>
    <mergeCell ref="D5:E5"/>
    <mergeCell ref="F5:G5"/>
    <mergeCell ref="H5:I5"/>
    <mergeCell ref="D6:E6"/>
    <mergeCell ref="F6:G6"/>
    <mergeCell ref="H6:I6"/>
    <mergeCell ref="D8:E8"/>
    <mergeCell ref="F8:G8"/>
    <mergeCell ref="H8:I8"/>
    <mergeCell ref="D10:E10"/>
    <mergeCell ref="F10:G10"/>
    <mergeCell ref="B8:C8"/>
    <mergeCell ref="B9:C9"/>
    <mergeCell ref="B10:C10"/>
    <mergeCell ref="B11:C11"/>
    <mergeCell ref="B12:C12"/>
    <mergeCell ref="B4:C4"/>
    <mergeCell ref="B5:C5"/>
    <mergeCell ref="B6:C6"/>
    <mergeCell ref="V6:W6"/>
    <mergeCell ref="X6:Y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J6:K6"/>
    <mergeCell ref="L6:M6"/>
    <mergeCell ref="N6:O6"/>
    <mergeCell ref="P6:Q6"/>
    <mergeCell ref="R6:S6"/>
    <mergeCell ref="T6:U6"/>
    <mergeCell ref="V8:W8"/>
    <mergeCell ref="X8:Y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J8:K8"/>
    <mergeCell ref="L8:M8"/>
    <mergeCell ref="N8:O8"/>
    <mergeCell ref="P8:Q8"/>
    <mergeCell ref="R8:S8"/>
    <mergeCell ref="T8:U8"/>
    <mergeCell ref="T10:U10"/>
    <mergeCell ref="V10:W10"/>
    <mergeCell ref="X10:Y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H10:I10"/>
    <mergeCell ref="J10:K10"/>
    <mergeCell ref="L10:M10"/>
    <mergeCell ref="N10:O10"/>
    <mergeCell ref="P10:Q10"/>
    <mergeCell ref="R10:S10"/>
    <mergeCell ref="X12:Y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N12:O12"/>
    <mergeCell ref="P12:Q12"/>
    <mergeCell ref="R12:S12"/>
    <mergeCell ref="T12:U12"/>
    <mergeCell ref="V12:W12"/>
    <mergeCell ref="D12:E12"/>
    <mergeCell ref="F12:G12"/>
    <mergeCell ref="H12:I12"/>
    <mergeCell ref="J12:K12"/>
    <mergeCell ref="L12:M12"/>
    <mergeCell ref="X14:Y14"/>
    <mergeCell ref="N14:O14"/>
    <mergeCell ref="P14:Q14"/>
    <mergeCell ref="R14:S14"/>
    <mergeCell ref="T14:U14"/>
    <mergeCell ref="V14:W14"/>
    <mergeCell ref="D14:E14"/>
    <mergeCell ref="F14:G14"/>
    <mergeCell ref="H14:I14"/>
    <mergeCell ref="J14:K14"/>
    <mergeCell ref="L14:M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HABILITANTES</vt:lpstr>
      <vt:lpstr>CUMPLIMIENTO</vt:lpstr>
      <vt:lpstr>HABILITANTES!Área_de_impresión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jprada</dc:creator>
  <cp:lastModifiedBy>Fabiola Colorado Guillen</cp:lastModifiedBy>
  <cp:lastPrinted>2018-02-20T20:30:41Z</cp:lastPrinted>
  <dcterms:created xsi:type="dcterms:W3CDTF">2007-10-30T14:10:17Z</dcterms:created>
  <dcterms:modified xsi:type="dcterms:W3CDTF">2018-08-13T15:45:06Z</dcterms:modified>
</cp:coreProperties>
</file>